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<sst xmlns="http://schemas.openxmlformats.org/spreadsheetml/2006/main" count="31" uniqueCount="23">
  <si>
    <t>2024-2025学年研究生学业奖学金指导性分配名额</t>
  </si>
  <si>
    <t>学院</t>
  </si>
  <si>
    <t>研究生一年级</t>
  </si>
  <si>
    <t>研究生二年级</t>
  </si>
  <si>
    <t>研究生三年级</t>
  </si>
  <si>
    <t>研二、三</t>
  </si>
  <si>
    <t>基数</t>
  </si>
  <si>
    <t>一等</t>
  </si>
  <si>
    <t>二等</t>
  </si>
  <si>
    <t>三等</t>
  </si>
  <si>
    <t>土木学院</t>
  </si>
  <si>
    <t>建规学院</t>
  </si>
  <si>
    <t>环能学院</t>
  </si>
  <si>
    <t>经管学院</t>
  </si>
  <si>
    <t>电信学院</t>
  </si>
  <si>
    <t>材化学院</t>
  </si>
  <si>
    <t>数理学院</t>
  </si>
  <si>
    <t>艺术学院</t>
  </si>
  <si>
    <t>机电学院</t>
  </si>
  <si>
    <t>公管学院</t>
  </si>
  <si>
    <t>南信大</t>
  </si>
  <si>
    <t>总计</t>
  </si>
  <si>
    <t>备注：按照文件要求，符合条件博士研究生（除非全、休学等）均可申请博士学业奖学金。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</si>
</sst>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"/>
  <sheetViews>
    <sheetView tabSelected="1" workbookViewId="0">
      <selection activeCell="A15" sqref="A15:M15"/>
    </sheetView>
  </sheetViews>
  <sheetFormatPr defaultColWidth="9" defaultRowHeight="13.5"/>
  <cols>
    <col min="1" max="1" width="13.75" style="2" customWidth="1"/>
    <col min="2" max="2" width="11.625" style="2" customWidth="1"/>
    <col min="3" max="3" width="11" style="2" customWidth="1"/>
    <col min="4" max="5" width="9" style="2"/>
    <col min="6" max="6" width="11.875" style="2" customWidth="1"/>
    <col min="7" max="9" width="9" style="2"/>
    <col min="10" max="10" width="10.875" style="2" customWidth="1"/>
    <col min="11" max="12" width="9" style="2"/>
    <col min="13" max="13" width="8.875" style="2" customWidth="1"/>
    <col min="14" max="14" width="9" hidden="1" customWidth="1"/>
  </cols>
  <sheetData>
    <row r="1" ht="43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5" customHeight="1" spans="1:14">
      <c r="A2" s="4" t="s">
        <v>1</v>
      </c>
      <c r="B2" s="5" t="s">
        <v>2</v>
      </c>
      <c r="C2" s="5"/>
      <c r="D2" s="5"/>
      <c r="E2" s="5"/>
      <c r="F2" s="4" t="s">
        <v>3</v>
      </c>
      <c r="G2" s="4"/>
      <c r="H2" s="4"/>
      <c r="I2" s="4"/>
      <c r="J2" s="4" t="s">
        <v>4</v>
      </c>
      <c r="K2" s="4"/>
      <c r="L2" s="4"/>
      <c r="M2" s="4"/>
      <c r="N2" t="s">
        <v>5</v>
      </c>
    </row>
    <row r="3" ht="25" customHeight="1" spans="1:13">
      <c r="A3" s="4"/>
      <c r="B3" s="5" t="s">
        <v>6</v>
      </c>
      <c r="C3" s="5" t="s">
        <v>7</v>
      </c>
      <c r="D3" s="5" t="s">
        <v>8</v>
      </c>
      <c r="E3" s="5" t="s">
        <v>9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6</v>
      </c>
      <c r="K3" s="4" t="s">
        <v>7</v>
      </c>
      <c r="L3" s="4" t="s">
        <v>8</v>
      </c>
      <c r="M3" s="4" t="s">
        <v>9</v>
      </c>
    </row>
    <row r="4" s="1" customFormat="1" ht="25" customHeight="1" spans="1:14">
      <c r="A4" s="5" t="s">
        <v>10</v>
      </c>
      <c r="B4" s="6">
        <v>168</v>
      </c>
      <c r="C4" s="7">
        <f>B4*0.1</f>
        <v>16.8</v>
      </c>
      <c r="D4" s="7">
        <f>B4*0.2</f>
        <v>33.6</v>
      </c>
      <c r="E4" s="7">
        <f>B4*0.3</f>
        <v>50.4</v>
      </c>
      <c r="F4" s="6">
        <v>148</v>
      </c>
      <c r="G4" s="7">
        <f>F4*0.2</f>
        <v>29.6</v>
      </c>
      <c r="H4" s="7">
        <f>F4*0.5</f>
        <v>74</v>
      </c>
      <c r="I4" s="7">
        <f>F4*0.3</f>
        <v>44.4</v>
      </c>
      <c r="J4" s="10">
        <v>148</v>
      </c>
      <c r="K4" s="7">
        <f>J4*0.2</f>
        <v>29.6</v>
      </c>
      <c r="L4" s="7">
        <f>J4*0.5</f>
        <v>74</v>
      </c>
      <c r="M4" s="7">
        <f>J4*0.3</f>
        <v>44.4</v>
      </c>
      <c r="N4" s="1">
        <f>SUM(J4)+F4</f>
        <v>296</v>
      </c>
    </row>
    <row r="5" s="1" customFormat="1" ht="25" customHeight="1" spans="1:14">
      <c r="A5" s="5" t="s">
        <v>11</v>
      </c>
      <c r="B5" s="6">
        <v>105</v>
      </c>
      <c r="C5" s="7">
        <f t="shared" ref="C5:C14" si="0">B5*0.1</f>
        <v>10.5</v>
      </c>
      <c r="D5" s="7">
        <f t="shared" ref="D5:D14" si="1">B5*0.2</f>
        <v>21</v>
      </c>
      <c r="E5" s="7">
        <f t="shared" ref="E5:E14" si="2">B5*0.3</f>
        <v>31.5</v>
      </c>
      <c r="F5" s="6">
        <v>110</v>
      </c>
      <c r="G5" s="7">
        <f t="shared" ref="G5:G14" si="3">F5*0.2</f>
        <v>22</v>
      </c>
      <c r="H5" s="7">
        <f t="shared" ref="H5:H14" si="4">F5*0.5</f>
        <v>55</v>
      </c>
      <c r="I5" s="7">
        <f t="shared" ref="I5:I14" si="5">F5*0.3</f>
        <v>33</v>
      </c>
      <c r="J5" s="10">
        <v>130</v>
      </c>
      <c r="K5" s="7">
        <f t="shared" ref="K5:K14" si="6">J5*0.2</f>
        <v>26</v>
      </c>
      <c r="L5" s="7">
        <f t="shared" ref="L5:L14" si="7">J5*0.5</f>
        <v>65</v>
      </c>
      <c r="M5" s="7">
        <f t="shared" ref="M5:M14" si="8">J5*0.3</f>
        <v>39</v>
      </c>
      <c r="N5" s="1">
        <f t="shared" ref="N5:N14" si="9">SUM(J5)+F5</f>
        <v>240</v>
      </c>
    </row>
    <row r="6" s="1" customFormat="1" ht="25" customHeight="1" spans="1:14">
      <c r="A6" s="5" t="s">
        <v>12</v>
      </c>
      <c r="B6" s="6">
        <v>128</v>
      </c>
      <c r="C6" s="7">
        <f t="shared" si="0"/>
        <v>12.8</v>
      </c>
      <c r="D6" s="7">
        <f t="shared" si="1"/>
        <v>25.6</v>
      </c>
      <c r="E6" s="7">
        <f t="shared" si="2"/>
        <v>38.4</v>
      </c>
      <c r="F6" s="6">
        <v>105</v>
      </c>
      <c r="G6" s="7">
        <f t="shared" si="3"/>
        <v>21</v>
      </c>
      <c r="H6" s="7">
        <f t="shared" si="4"/>
        <v>52.5</v>
      </c>
      <c r="I6" s="7">
        <v>31</v>
      </c>
      <c r="J6" s="10">
        <v>100</v>
      </c>
      <c r="K6" s="7">
        <f t="shared" si="6"/>
        <v>20</v>
      </c>
      <c r="L6" s="7">
        <f t="shared" si="7"/>
        <v>50</v>
      </c>
      <c r="M6" s="7">
        <f t="shared" si="8"/>
        <v>30</v>
      </c>
      <c r="N6" s="1">
        <f t="shared" si="9"/>
        <v>205</v>
      </c>
    </row>
    <row r="7" s="1" customFormat="1" ht="25" customHeight="1" spans="1:14">
      <c r="A7" s="5" t="s">
        <v>13</v>
      </c>
      <c r="B7" s="6">
        <v>82</v>
      </c>
      <c r="C7" s="7">
        <f t="shared" si="0"/>
        <v>8.2</v>
      </c>
      <c r="D7" s="7">
        <f t="shared" si="1"/>
        <v>16.4</v>
      </c>
      <c r="E7" s="7">
        <f t="shared" si="2"/>
        <v>24.6</v>
      </c>
      <c r="F7" s="6">
        <v>60</v>
      </c>
      <c r="G7" s="7">
        <f t="shared" si="3"/>
        <v>12</v>
      </c>
      <c r="H7" s="7">
        <f t="shared" si="4"/>
        <v>30</v>
      </c>
      <c r="I7" s="7">
        <f t="shared" si="5"/>
        <v>18</v>
      </c>
      <c r="J7" s="10">
        <v>71</v>
      </c>
      <c r="K7" s="7">
        <f t="shared" si="6"/>
        <v>14.2</v>
      </c>
      <c r="L7" s="7">
        <f t="shared" si="7"/>
        <v>35.5</v>
      </c>
      <c r="M7" s="7">
        <f t="shared" si="8"/>
        <v>21.3</v>
      </c>
      <c r="N7" s="1">
        <f t="shared" si="9"/>
        <v>131</v>
      </c>
    </row>
    <row r="8" s="1" customFormat="1" ht="25" customHeight="1" spans="1:14">
      <c r="A8" s="5" t="s">
        <v>14</v>
      </c>
      <c r="B8" s="6">
        <v>131</v>
      </c>
      <c r="C8" s="7">
        <f t="shared" si="0"/>
        <v>13.1</v>
      </c>
      <c r="D8" s="7">
        <f t="shared" si="1"/>
        <v>26.2</v>
      </c>
      <c r="E8" s="7">
        <f t="shared" si="2"/>
        <v>39.3</v>
      </c>
      <c r="F8" s="6">
        <v>131</v>
      </c>
      <c r="G8" s="7">
        <f t="shared" si="3"/>
        <v>26.2</v>
      </c>
      <c r="H8" s="7">
        <f t="shared" si="4"/>
        <v>65.5</v>
      </c>
      <c r="I8" s="7">
        <f t="shared" si="5"/>
        <v>39.3</v>
      </c>
      <c r="J8" s="10">
        <v>121</v>
      </c>
      <c r="K8" s="7">
        <f t="shared" si="6"/>
        <v>24.2</v>
      </c>
      <c r="L8" s="7">
        <f t="shared" si="7"/>
        <v>60.5</v>
      </c>
      <c r="M8" s="7">
        <f t="shared" si="8"/>
        <v>36.3</v>
      </c>
      <c r="N8" s="1">
        <f t="shared" si="9"/>
        <v>252</v>
      </c>
    </row>
    <row r="9" s="1" customFormat="1" ht="25" customHeight="1" spans="1:14">
      <c r="A9" s="5" t="s">
        <v>15</v>
      </c>
      <c r="B9" s="6">
        <v>82</v>
      </c>
      <c r="C9" s="7">
        <f t="shared" si="0"/>
        <v>8.2</v>
      </c>
      <c r="D9" s="7">
        <f t="shared" si="1"/>
        <v>16.4</v>
      </c>
      <c r="E9" s="7">
        <f t="shared" si="2"/>
        <v>24.6</v>
      </c>
      <c r="F9" s="6">
        <v>55</v>
      </c>
      <c r="G9" s="7">
        <f t="shared" si="3"/>
        <v>11</v>
      </c>
      <c r="H9" s="7">
        <f t="shared" si="4"/>
        <v>27.5</v>
      </c>
      <c r="I9" s="7">
        <v>16</v>
      </c>
      <c r="J9" s="10">
        <v>56</v>
      </c>
      <c r="K9" s="7">
        <f t="shared" si="6"/>
        <v>11.2</v>
      </c>
      <c r="L9" s="7">
        <f t="shared" si="7"/>
        <v>28</v>
      </c>
      <c r="M9" s="7">
        <f t="shared" si="8"/>
        <v>16.8</v>
      </c>
      <c r="N9" s="1">
        <f t="shared" si="9"/>
        <v>111</v>
      </c>
    </row>
    <row r="10" s="1" customFormat="1" ht="25" customHeight="1" spans="1:14">
      <c r="A10" s="5" t="s">
        <v>16</v>
      </c>
      <c r="B10" s="6">
        <v>52</v>
      </c>
      <c r="C10" s="7">
        <f t="shared" si="0"/>
        <v>5.2</v>
      </c>
      <c r="D10" s="7">
        <f t="shared" si="1"/>
        <v>10.4</v>
      </c>
      <c r="E10" s="7">
        <f t="shared" si="2"/>
        <v>15.6</v>
      </c>
      <c r="F10" s="6">
        <v>38</v>
      </c>
      <c r="G10" s="7">
        <f t="shared" si="3"/>
        <v>7.6</v>
      </c>
      <c r="H10" s="7">
        <f t="shared" si="4"/>
        <v>19</v>
      </c>
      <c r="I10" s="7">
        <f t="shared" si="5"/>
        <v>11.4</v>
      </c>
      <c r="J10" s="10">
        <v>30</v>
      </c>
      <c r="K10" s="7">
        <f t="shared" si="6"/>
        <v>6</v>
      </c>
      <c r="L10" s="7">
        <f t="shared" si="7"/>
        <v>15</v>
      </c>
      <c r="M10" s="7">
        <f t="shared" si="8"/>
        <v>9</v>
      </c>
      <c r="N10" s="1">
        <f t="shared" si="9"/>
        <v>68</v>
      </c>
    </row>
    <row r="11" s="1" customFormat="1" ht="25" customHeight="1" spans="1:14">
      <c r="A11" s="5" t="s">
        <v>17</v>
      </c>
      <c r="B11" s="6">
        <v>35</v>
      </c>
      <c r="C11" s="8">
        <f t="shared" si="0"/>
        <v>3.5</v>
      </c>
      <c r="D11" s="8">
        <f t="shared" si="1"/>
        <v>7</v>
      </c>
      <c r="E11" s="8">
        <f t="shared" si="2"/>
        <v>10.5</v>
      </c>
      <c r="F11" s="6">
        <v>30</v>
      </c>
      <c r="G11" s="8">
        <f t="shared" si="3"/>
        <v>6</v>
      </c>
      <c r="H11" s="8">
        <f t="shared" si="4"/>
        <v>15</v>
      </c>
      <c r="I11" s="8">
        <f t="shared" si="5"/>
        <v>9</v>
      </c>
      <c r="J11" s="10">
        <v>29</v>
      </c>
      <c r="K11" s="8">
        <f t="shared" si="6"/>
        <v>5.8</v>
      </c>
      <c r="L11" s="8">
        <f t="shared" si="7"/>
        <v>14.5</v>
      </c>
      <c r="M11" s="8">
        <v>8</v>
      </c>
      <c r="N11" s="1">
        <f t="shared" si="9"/>
        <v>59</v>
      </c>
    </row>
    <row r="12" s="1" customFormat="1" ht="25" customHeight="1" spans="1:14">
      <c r="A12" s="5" t="s">
        <v>18</v>
      </c>
      <c r="B12" s="6">
        <v>105</v>
      </c>
      <c r="C12" s="8">
        <f t="shared" si="0"/>
        <v>10.5</v>
      </c>
      <c r="D12" s="8">
        <f t="shared" si="1"/>
        <v>21</v>
      </c>
      <c r="E12" s="8">
        <f t="shared" si="2"/>
        <v>31.5</v>
      </c>
      <c r="F12" s="6">
        <v>84</v>
      </c>
      <c r="G12" s="8">
        <f t="shared" si="3"/>
        <v>16.8</v>
      </c>
      <c r="H12" s="8">
        <f t="shared" si="4"/>
        <v>42</v>
      </c>
      <c r="I12" s="8">
        <f t="shared" si="5"/>
        <v>25.2</v>
      </c>
      <c r="J12" s="10">
        <v>73</v>
      </c>
      <c r="K12" s="8">
        <f t="shared" si="6"/>
        <v>14.6</v>
      </c>
      <c r="L12" s="8">
        <f t="shared" si="7"/>
        <v>36.5</v>
      </c>
      <c r="M12" s="8">
        <v>21</v>
      </c>
      <c r="N12" s="1">
        <f t="shared" si="9"/>
        <v>157</v>
      </c>
    </row>
    <row r="13" s="1" customFormat="1" ht="25" customHeight="1" spans="1:14">
      <c r="A13" s="5" t="s">
        <v>19</v>
      </c>
      <c r="B13" s="6">
        <v>43</v>
      </c>
      <c r="C13" s="8">
        <f t="shared" si="0"/>
        <v>4.3</v>
      </c>
      <c r="D13" s="8">
        <f t="shared" si="1"/>
        <v>8.6</v>
      </c>
      <c r="E13" s="8">
        <f t="shared" si="2"/>
        <v>12.9</v>
      </c>
      <c r="F13" s="6">
        <v>31</v>
      </c>
      <c r="G13" s="8">
        <f t="shared" si="3"/>
        <v>6.2</v>
      </c>
      <c r="H13" s="8">
        <f t="shared" si="4"/>
        <v>15.5</v>
      </c>
      <c r="I13" s="8">
        <f t="shared" si="5"/>
        <v>9.3</v>
      </c>
      <c r="J13" s="10">
        <v>32</v>
      </c>
      <c r="K13" s="8">
        <f t="shared" si="6"/>
        <v>6.4</v>
      </c>
      <c r="L13" s="8">
        <f t="shared" si="7"/>
        <v>16</v>
      </c>
      <c r="M13" s="8">
        <f t="shared" si="8"/>
        <v>9.6</v>
      </c>
      <c r="N13" s="1">
        <f t="shared" si="9"/>
        <v>63</v>
      </c>
    </row>
    <row r="14" s="1" customFormat="1" ht="25" customHeight="1" spans="1:14">
      <c r="A14" s="5" t="s">
        <v>20</v>
      </c>
      <c r="B14" s="9">
        <v>142</v>
      </c>
      <c r="C14" s="8">
        <f t="shared" si="0"/>
        <v>14.2</v>
      </c>
      <c r="D14" s="8">
        <f t="shared" si="1"/>
        <v>28.4</v>
      </c>
      <c r="E14" s="8">
        <f t="shared" si="2"/>
        <v>42.6</v>
      </c>
      <c r="F14" s="9">
        <v>159</v>
      </c>
      <c r="G14" s="8">
        <f t="shared" si="3"/>
        <v>31.8</v>
      </c>
      <c r="H14" s="8">
        <f t="shared" si="4"/>
        <v>79.5</v>
      </c>
      <c r="I14" s="8">
        <v>47</v>
      </c>
      <c r="J14" s="8">
        <v>97</v>
      </c>
      <c r="K14" s="8">
        <f t="shared" si="6"/>
        <v>19.4</v>
      </c>
      <c r="L14" s="8">
        <f t="shared" si="7"/>
        <v>48.5</v>
      </c>
      <c r="M14" s="8">
        <f t="shared" si="8"/>
        <v>29.1</v>
      </c>
      <c r="N14" s="1">
        <f t="shared" si="9"/>
        <v>256</v>
      </c>
    </row>
    <row r="15" ht="25" customHeight="1" spans="1:13">
      <c r="A15" s="5" t="s">
        <v>21</v>
      </c>
      <c r="B15" s="4">
        <f>SUM(B4:B14)</f>
        <v>1073</v>
      </c>
      <c r="C15" s="4">
        <v>108</v>
      </c>
      <c r="D15" s="4">
        <v>214</v>
      </c>
      <c r="E15" s="4">
        <v>324</v>
      </c>
      <c r="F15" s="4">
        <f>SUM(F4:F14)</f>
        <v>951</v>
      </c>
      <c r="G15" s="4">
        <v>191</v>
      </c>
      <c r="H15" s="4">
        <v>478</v>
      </c>
      <c r="I15" s="4">
        <v>282</v>
      </c>
      <c r="J15" s="4">
        <f>SUM(J4:J14)</f>
        <v>887</v>
      </c>
      <c r="K15" s="4">
        <v>177</v>
      </c>
      <c r="L15" s="4">
        <v>446</v>
      </c>
      <c r="M15" s="4">
        <v>264</v>
      </c>
    </row>
    <row r="16" spans="1:1">
      <c r="A16" s="2" t="s">
        <v>22</v>
      </c>
    </row>
    <row r="17" ht="35" customHeight="1"/>
  </sheetData>
  <mergeCells count="6">
    <mergeCell ref="A1:M1"/>
    <mergeCell ref="B2:E2"/>
    <mergeCell ref="F2:I2"/>
    <mergeCell ref="J2:M2"/>
    <mergeCell ref="A2:A3"/>
    <mergeCell ref="A16:M17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2025-06-16T06:46:00Z</dcterms:created>
  <dcterms:modified xsi:type="dcterms:W3CDTF">2025-09-26T08:31:01Z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42B0AA84F4A64532817677B43BE1381C_13</vt:lpwstr>
  </property>
  <property fmtid="{D5CDD505-2E9C-101B-9397-08002B2CF9AE}" pid="3" name="KSOProductBuildVer">
    <vt:lpwstr>2052-12.1.0.22529</vt:lpwstr>
  </property>
</Properties>
</file>